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870" activeTab="0"/>
  </bookViews>
  <sheets>
    <sheet name="TH Tu Lac" sheetId="1" r:id="rId1"/>
  </sheets>
  <definedNames/>
  <calcPr fullCalcOnLoad="1"/>
</workbook>
</file>

<file path=xl/sharedStrings.xml><?xml version="1.0" encoding="utf-8"?>
<sst xmlns="http://schemas.openxmlformats.org/spreadsheetml/2006/main" count="67" uniqueCount="47">
  <si>
    <t>Chỉ tiêu</t>
  </si>
  <si>
    <t>Số lớp</t>
  </si>
  <si>
    <t>Số HS</t>
  </si>
  <si>
    <t>KT</t>
  </si>
  <si>
    <t>Điều kiện đảm bảo</t>
  </si>
  <si>
    <t>Tổng số phòng</t>
  </si>
  <si>
    <t>Tổng số GV</t>
  </si>
  <si>
    <t>Lớp/    phòng</t>
  </si>
  <si>
    <t>Khối 1</t>
  </si>
  <si>
    <t>Khối 2</t>
  </si>
  <si>
    <t>Khối 3</t>
  </si>
  <si>
    <t>Khối 4</t>
  </si>
  <si>
    <t>Khối 5</t>
  </si>
  <si>
    <t>GV/   Lớp</t>
  </si>
  <si>
    <t>Tổng số</t>
  </si>
  <si>
    <t>Lớp</t>
  </si>
  <si>
    <t>Học sinh</t>
  </si>
  <si>
    <t>Số HS  /Lớp</t>
  </si>
  <si>
    <t>Chênh lệch</t>
  </si>
  <si>
    <t>Tỷ lệ huy động</t>
  </si>
  <si>
    <t>Tên Trường</t>
  </si>
  <si>
    <t>UBND HUYỆN KINH MÔN</t>
  </si>
  <si>
    <t xml:space="preserve"> </t>
  </si>
  <si>
    <t>S
TT</t>
  </si>
  <si>
    <t>KẾ HOẠCH LỚP -  HỌC SINH NĂM HỌC 2016-2017</t>
  </si>
  <si>
    <t>Thực hiện 15-16</t>
  </si>
  <si>
    <t>Dự Kiến 16-17</t>
  </si>
  <si>
    <t>HIỆU TRƯỞNG</t>
  </si>
  <si>
    <t>Người lập biểu</t>
  </si>
  <si>
    <t>TH Tử Lạc</t>
  </si>
  <si>
    <t>Trường TH Tử Lạc</t>
  </si>
  <si>
    <t>Tử Lạc, ngày 18 tháng 02 năm 2016</t>
  </si>
  <si>
    <t>Phạm Thị Thanh Nhàn</t>
  </si>
  <si>
    <t>-1</t>
  </si>
  <si>
    <t>+14</t>
  </si>
  <si>
    <t>-3</t>
  </si>
  <si>
    <t>+0,3</t>
  </si>
  <si>
    <t>+1</t>
  </si>
  <si>
    <t>+2</t>
  </si>
  <si>
    <t>-10,3</t>
  </si>
  <si>
    <t>+4</t>
  </si>
  <si>
    <t>+8</t>
  </si>
  <si>
    <t>-2,5</t>
  </si>
  <si>
    <t>+7</t>
  </si>
  <si>
    <t>+0,41</t>
  </si>
  <si>
    <t>+5</t>
  </si>
  <si>
    <t>-15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</si>
</sst>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&quot;BZ$&quot;#,##0_);\(&quot;BZ$&quot;#,##0\)"/>
    <numFmt numFmtId="173" formatCode="&quot;BZ$&quot;#,##0_);[Red]\(&quot;BZ$&quot;#,##0\)"/>
    <numFmt numFmtId="174" formatCode="&quot;BZ$&quot;#,##0.00_);\(&quot;BZ$&quot;#,##0.00\)"/>
    <numFmt numFmtId="175" formatCode="&quot;BZ$&quot;#,##0.00_);[Red]\(&quot;BZ$&quot;#,##0.00\)"/>
    <numFmt numFmtId="176" formatCode="_(&quot;BZ$&quot;* #,##0_);_(&quot;BZ$&quot;* \(#,##0\);_(&quot;BZ$&quot;* &quot;-&quot;_);_(@_)"/>
    <numFmt numFmtId="177" formatCode="_(&quot;BZ$&quot;* #,##0.00_);_(&quot;BZ$&quot;* \(#,##0.00\);_(&quot;BZ$&quot;* &quot;-&quot;??_);_(@_)"/>
    <numFmt numFmtId="178" formatCode="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m/d;@"/>
    <numFmt numFmtId="189" formatCode="#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%"/>
    <numFmt numFmtId="195" formatCode="0;[Red]0"/>
    <numFmt numFmtId="196" formatCode="0.000%"/>
    <numFmt numFmtId="197" formatCode="#,##0;[Red]#,##0"/>
    <numFmt numFmtId="198" formatCode="#.0"/>
    <numFmt numFmtId="199" formatCode="_(* #,##0.0_);_(* \(#,##0.0\);_(* &quot;-&quot;_);_(@_)"/>
    <numFmt numFmtId="200" formatCode="_(* #,##0.00_);_(* \(#,##0.00\);_(* &quot;-&quot;_);_(@_)"/>
    <numFmt numFmtId="201" formatCode="#,##0.000"/>
    <numFmt numFmtId="202" formatCode="_(* #,##0.000_);_(* \(#,##0.000\);_(* &quot;-&quot;??_);_(@_)"/>
    <numFmt numFmtId="203" formatCode="_(* #,##0.0_);_(* \(#,##0.0\);_(* &quot;-&quot;??_);_(@_)"/>
  </numFmts>
  <fonts count="38">
    <font>
      <sz val="11"/>
      <name val="UVnTime"/>
      <family val="0"/>
    </font>
    <font>
      <sz val="11"/>
      <name val="Times New Roman"/>
      <family val="1"/>
    </font>
    <font>
      <sz val="8"/>
      <name val="UVnTime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0"/>
      <name val="UVnTime"/>
      <family val="0"/>
    </font>
    <font>
      <sz val="12"/>
      <name val="UVnTime"/>
      <family val="0"/>
    </font>
    <font>
      <i/>
      <sz val="12"/>
      <name val="Times New Roman"/>
      <family val="1"/>
    </font>
    <font>
      <b/>
      <sz val="12"/>
      <name val="UVnTime"/>
      <family val="0"/>
    </font>
    <font>
      <b/>
      <sz val="10"/>
      <name val="UVnTime"/>
      <family val="0"/>
    </font>
    <font>
      <b/>
      <sz val="10"/>
      <name val="Times New Roman"/>
      <family val="1"/>
    </font>
    <font>
      <u val="single"/>
      <sz val="11"/>
      <color indexed="12"/>
      <name val="UVnTime"/>
      <family val="0"/>
    </font>
    <font>
      <u val="single"/>
      <sz val="11"/>
      <color indexed="36"/>
      <name val="UVnTime"/>
      <family val="0"/>
    </font>
    <font>
      <b/>
      <sz val="8"/>
      <name val="Times New Roman"/>
      <family val="1"/>
    </font>
    <font>
      <sz val="9"/>
      <name val="UVnTime"/>
      <family val="0"/>
    </font>
    <font>
      <b/>
      <i/>
      <sz val="12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0" xfId="0" applyFont="1" applyAlignment="1">
      <alignment horizontal="center"/>
    </xf>
    <xf numFmtId="0" fontId="26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1" fontId="3" fillId="0" borderId="0" xfId="0" applyNumberFormat="1" applyFont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/>
    </xf>
    <xf numFmtId="0" fontId="34" fillId="0" borderId="11" xfId="0" applyFont="1" applyBorder="1" applyAlignment="1">
      <alignment horizontal="center" vertical="center"/>
    </xf>
    <xf numFmtId="0" fontId="7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35" fillId="0" borderId="14" xfId="0" applyFont="1" applyFill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79" fontId="8" fillId="0" borderId="14" xfId="0" applyNumberFormat="1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179" fontId="8" fillId="0" borderId="15" xfId="0" applyNumberFormat="1" applyFont="1" applyBorder="1" applyAlignment="1">
      <alignment horizontal="center"/>
    </xf>
    <xf numFmtId="9" fontId="8" fillId="0" borderId="15" xfId="59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9" fontId="8" fillId="0" borderId="16" xfId="59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49" fontId="5" fillId="0" borderId="0" xfId="0" applyNumberFormat="1" applyFont="1" applyAlignment="1">
      <alignment/>
    </xf>
    <xf numFmtId="1" fontId="28" fillId="0" borderId="0" xfId="0" applyNumberFormat="1" applyFont="1" applyBorder="1" applyAlignment="1">
      <alignment horizontal="left"/>
    </xf>
    <xf numFmtId="1" fontId="36" fillId="0" borderId="0" xfId="0" applyNumberFormat="1" applyFont="1" applyBorder="1" applyAlignment="1">
      <alignment horizontal="left"/>
    </xf>
    <xf numFmtId="1" fontId="36" fillId="0" borderId="0" xfId="0" applyNumberFormat="1" applyFont="1" applyBorder="1" applyAlignment="1">
      <alignment/>
    </xf>
    <xf numFmtId="0" fontId="7" fillId="0" borderId="11" xfId="0" applyFont="1" applyFill="1" applyBorder="1" applyAlignment="1" quotePrefix="1">
      <alignment horizontal="center"/>
    </xf>
    <xf numFmtId="0" fontId="7" fillId="0" borderId="11" xfId="0" applyFont="1" applyBorder="1" applyAlignment="1" quotePrefix="1">
      <alignment horizontal="center"/>
    </xf>
    <xf numFmtId="179" fontId="7" fillId="0" borderId="11" xfId="0" applyNumberFormat="1" applyFont="1" applyBorder="1" applyAlignment="1" quotePrefix="1">
      <alignment horizontal="center"/>
    </xf>
    <xf numFmtId="0" fontId="29" fillId="0" borderId="0" xfId="0" applyFont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31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5</xdr:row>
      <xdr:rowOff>9525</xdr:rowOff>
    </xdr:from>
    <xdr:to>
      <xdr:col>2</xdr:col>
      <xdr:colOff>9525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0" y="942975"/>
          <a:ext cx="1095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VnTime"/>
              <a:ea typeface="UVnTime"/>
              <a:cs typeface="UVnTime"/>
            </a:rPr>
            <a:t/>
          </a:r>
        </a:p>
      </xdr:txBody>
    </xdr:sp>
    <xdr:clientData/>
  </xdr:twoCellAnchor>
  <xdr:twoCellAnchor>
    <xdr:from>
      <xdr:col>1</xdr:col>
      <xdr:colOff>561975</xdr:colOff>
      <xdr:row>5</xdr:row>
      <xdr:rowOff>0</xdr:rowOff>
    </xdr:from>
    <xdr:to>
      <xdr:col>3</xdr:col>
      <xdr:colOff>152400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847725" y="93345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VnTime"/>
              <a:ea typeface="UVnTime"/>
              <a:cs typeface="UVnTime"/>
            </a:rPr>
            <a:t/>
          </a:r>
        </a:p>
      </xdr:txBody>
    </xdr:sp>
    <xdr:clientData/>
  </xdr:twoCellAnchor>
  <xdr:twoCellAnchor>
    <xdr:from>
      <xdr:col>1</xdr:col>
      <xdr:colOff>361950</xdr:colOff>
      <xdr:row>2</xdr:row>
      <xdr:rowOff>9525</xdr:rowOff>
    </xdr:from>
    <xdr:to>
      <xdr:col>2</xdr:col>
      <xdr:colOff>38100</xdr:colOff>
      <xdr:row>2</xdr:row>
      <xdr:rowOff>9525</xdr:rowOff>
    </xdr:to>
    <xdr:sp>
      <xdr:nvSpPr>
        <xdr:cNvPr id="3" name="Line 3"/>
        <xdr:cNvSpPr>
          <a:spLocks/>
        </xdr:cNvSpPr>
      </xdr:nvSpPr>
      <xdr:spPr>
        <a:xfrm>
          <a:off x="647700" y="3714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VnTime"/>
              <a:ea typeface="UVnTime"/>
              <a:cs typeface="U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"/>
  <sheetViews>
    <sheetView tabSelected="1" workbookViewId="0" topLeftCell="A1">
      <selection activeCell="X6" sqref="X6:Y6"/>
    </sheetView>
  </sheetViews>
  <sheetFormatPr defaultColWidth="8.796875" defaultRowHeight="14.25"/>
  <cols>
    <col min="1" max="1" width="3" style="0" customWidth="1"/>
    <col min="2" max="2" width="11.3984375" style="0" customWidth="1"/>
    <col min="3" max="3" width="3.3984375" style="0" customWidth="1"/>
    <col min="4" max="4" width="4.3984375" style="0" customWidth="1"/>
    <col min="5" max="5" width="2.59765625" style="0" customWidth="1"/>
    <col min="6" max="7" width="4.3984375" style="0" customWidth="1"/>
    <col min="8" max="9" width="3.59765625" style="0" customWidth="1"/>
    <col min="10" max="10" width="3.3984375" style="0" customWidth="1"/>
    <col min="11" max="11" width="4.3984375" style="0" customWidth="1"/>
    <col min="12" max="12" width="3.69921875" style="0" customWidth="1"/>
    <col min="13" max="13" width="3.59765625" style="0" customWidth="1"/>
    <col min="14" max="14" width="3.09765625" style="0" customWidth="1"/>
    <col min="15" max="15" width="4.3984375" style="0" customWidth="1"/>
    <col min="16" max="16" width="3.19921875" style="0" customWidth="1"/>
    <col min="17" max="17" width="3.69921875" style="0" customWidth="1"/>
    <col min="18" max="18" width="3.19921875" style="0" customWidth="1"/>
    <col min="19" max="19" width="4.3984375" style="0" customWidth="1"/>
    <col min="20" max="20" width="3.69921875" style="0" customWidth="1"/>
    <col min="21" max="21" width="4.3984375" style="0" customWidth="1"/>
    <col min="22" max="22" width="3" style="0" customWidth="1"/>
    <col min="23" max="23" width="4.3984375" style="0" customWidth="1"/>
    <col min="24" max="24" width="3.19921875" style="0" customWidth="1"/>
    <col min="25" max="25" width="5.3984375" style="0" customWidth="1"/>
    <col min="26" max="26" width="4.69921875" style="0" customWidth="1"/>
    <col min="27" max="27" width="4.59765625" style="0" customWidth="1"/>
    <col min="28" max="28" width="3.69921875" style="0" customWidth="1"/>
    <col min="29" max="29" width="4.09765625" style="0" customWidth="1"/>
  </cols>
  <sheetData>
    <row r="1" spans="1:24" ht="14.25">
      <c r="A1" s="63" t="s">
        <v>21</v>
      </c>
      <c r="B1" s="63"/>
      <c r="C1" s="63"/>
      <c r="D1" s="63"/>
      <c r="E1" s="5"/>
      <c r="F1" s="5"/>
      <c r="G1" s="5"/>
      <c r="H1" s="5"/>
      <c r="I1" s="5"/>
      <c r="J1" s="5"/>
      <c r="K1" s="5"/>
      <c r="L1" s="63"/>
      <c r="M1" s="63"/>
      <c r="N1" s="63"/>
      <c r="O1" s="63"/>
      <c r="P1" s="5"/>
      <c r="Q1" s="5"/>
      <c r="R1" s="5"/>
      <c r="S1" s="5"/>
      <c r="T1" s="5"/>
      <c r="U1" s="5"/>
      <c r="V1" s="5"/>
      <c r="W1" s="5"/>
      <c r="X1" s="5"/>
    </row>
    <row r="2" spans="1:24" ht="14.25">
      <c r="A2" s="63" t="s">
        <v>30</v>
      </c>
      <c r="B2" s="63"/>
      <c r="C2" s="63"/>
      <c r="D2" s="63"/>
      <c r="E2" s="5"/>
      <c r="F2" s="5"/>
      <c r="G2" s="5"/>
      <c r="H2" s="5"/>
      <c r="I2" s="5"/>
      <c r="J2" s="5"/>
      <c r="K2" s="5"/>
      <c r="L2" s="63"/>
      <c r="M2" s="63"/>
      <c r="N2" s="63"/>
      <c r="O2" s="63"/>
      <c r="P2" s="5"/>
      <c r="Q2" s="5"/>
      <c r="R2" s="5"/>
      <c r="S2" s="5"/>
      <c r="T2" s="5"/>
      <c r="U2" s="5"/>
      <c r="V2" s="5"/>
      <c r="W2" s="5"/>
      <c r="X2" s="5"/>
    </row>
    <row r="3" spans="1:24" ht="14.25">
      <c r="A3" s="4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9" ht="15.75">
      <c r="A4" s="46" t="s">
        <v>24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</row>
    <row r="5" spans="1:29" ht="15">
      <c r="A5" s="47"/>
      <c r="B5" s="47"/>
      <c r="C5" s="48" t="s">
        <v>22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6"/>
      <c r="X5" s="6"/>
      <c r="Y5" s="1"/>
      <c r="Z5" s="1"/>
      <c r="AA5" s="1"/>
      <c r="AB5" s="1"/>
      <c r="AC5" s="1"/>
    </row>
    <row r="6" spans="1:29" ht="14.25">
      <c r="A6" s="49" t="s">
        <v>23</v>
      </c>
      <c r="B6" s="20" t="s">
        <v>0</v>
      </c>
      <c r="C6" s="51" t="s">
        <v>8</v>
      </c>
      <c r="D6" s="52"/>
      <c r="E6" s="52"/>
      <c r="F6" s="52"/>
      <c r="G6" s="53"/>
      <c r="H6" s="54" t="s">
        <v>9</v>
      </c>
      <c r="I6" s="54"/>
      <c r="J6" s="54"/>
      <c r="K6" s="54"/>
      <c r="L6" s="54" t="s">
        <v>10</v>
      </c>
      <c r="M6" s="54"/>
      <c r="N6" s="54"/>
      <c r="O6" s="54"/>
      <c r="P6" s="54" t="s">
        <v>11</v>
      </c>
      <c r="Q6" s="54"/>
      <c r="R6" s="54"/>
      <c r="S6" s="54"/>
      <c r="T6" s="51" t="s">
        <v>12</v>
      </c>
      <c r="U6" s="52"/>
      <c r="V6" s="52"/>
      <c r="W6" s="53"/>
      <c r="X6" s="51" t="s">
        <v>14</v>
      </c>
      <c r="Y6" s="53"/>
      <c r="Z6" s="54" t="s">
        <v>4</v>
      </c>
      <c r="AA6" s="54"/>
      <c r="AB6" s="54"/>
      <c r="AC6" s="54"/>
    </row>
    <row r="7" spans="1:29" ht="40.5" customHeight="1">
      <c r="A7" s="50"/>
      <c r="B7" s="21" t="s">
        <v>20</v>
      </c>
      <c r="C7" s="18" t="s">
        <v>1</v>
      </c>
      <c r="D7" s="18" t="s">
        <v>2</v>
      </c>
      <c r="E7" s="22" t="s">
        <v>3</v>
      </c>
      <c r="F7" s="18" t="s">
        <v>17</v>
      </c>
      <c r="G7" s="18" t="s">
        <v>19</v>
      </c>
      <c r="H7" s="18" t="s">
        <v>1</v>
      </c>
      <c r="I7" s="18" t="s">
        <v>2</v>
      </c>
      <c r="J7" s="22" t="s">
        <v>3</v>
      </c>
      <c r="K7" s="18" t="s">
        <v>17</v>
      </c>
      <c r="L7" s="18" t="s">
        <v>1</v>
      </c>
      <c r="M7" s="18" t="s">
        <v>2</v>
      </c>
      <c r="N7" s="22" t="s">
        <v>3</v>
      </c>
      <c r="O7" s="18" t="s">
        <v>17</v>
      </c>
      <c r="P7" s="18" t="s">
        <v>1</v>
      </c>
      <c r="Q7" s="18" t="s">
        <v>2</v>
      </c>
      <c r="R7" s="22" t="s">
        <v>3</v>
      </c>
      <c r="S7" s="18" t="s">
        <v>17</v>
      </c>
      <c r="T7" s="18" t="s">
        <v>1</v>
      </c>
      <c r="U7" s="18" t="s">
        <v>2</v>
      </c>
      <c r="V7" s="22" t="s">
        <v>3</v>
      </c>
      <c r="W7" s="18" t="s">
        <v>17</v>
      </c>
      <c r="X7" s="18" t="s">
        <v>15</v>
      </c>
      <c r="Y7" s="18" t="s">
        <v>16</v>
      </c>
      <c r="Z7" s="18" t="s">
        <v>5</v>
      </c>
      <c r="AA7" s="18" t="s">
        <v>7</v>
      </c>
      <c r="AB7" s="18" t="s">
        <v>6</v>
      </c>
      <c r="AC7" s="18" t="s">
        <v>13</v>
      </c>
    </row>
    <row r="8" spans="1:29" ht="14.25" customHeight="1">
      <c r="A8" s="55">
        <v>1</v>
      </c>
      <c r="B8" s="23" t="s">
        <v>29</v>
      </c>
      <c r="C8" s="26"/>
      <c r="D8" s="27"/>
      <c r="E8" s="27"/>
      <c r="F8" s="28"/>
      <c r="G8" s="27"/>
      <c r="H8" s="27"/>
      <c r="I8" s="27"/>
      <c r="J8" s="27"/>
      <c r="K8" s="29"/>
      <c r="L8" s="27"/>
      <c r="M8" s="27"/>
      <c r="N8" s="27"/>
      <c r="O8" s="28"/>
      <c r="P8" s="27"/>
      <c r="Q8" s="27"/>
      <c r="R8" s="27"/>
      <c r="S8" s="28"/>
      <c r="T8" s="27"/>
      <c r="U8" s="27"/>
      <c r="V8" s="27"/>
      <c r="W8" s="28"/>
      <c r="X8" s="28"/>
      <c r="Y8" s="28"/>
      <c r="Z8" s="27"/>
      <c r="AA8" s="28"/>
      <c r="AB8" s="27"/>
      <c r="AC8" s="28"/>
    </row>
    <row r="9" spans="1:29" ht="19.5" customHeight="1">
      <c r="A9" s="56"/>
      <c r="B9" s="24" t="s">
        <v>25</v>
      </c>
      <c r="C9" s="30">
        <v>3</v>
      </c>
      <c r="D9" s="31">
        <v>68</v>
      </c>
      <c r="E9" s="31">
        <v>3</v>
      </c>
      <c r="F9" s="32">
        <f>(D9+E9*4)/C9</f>
        <v>26.666666666666668</v>
      </c>
      <c r="G9" s="33">
        <v>1</v>
      </c>
      <c r="H9" s="31">
        <v>2</v>
      </c>
      <c r="I9" s="31">
        <v>66</v>
      </c>
      <c r="J9" s="31">
        <v>2</v>
      </c>
      <c r="K9" s="32">
        <f>(I9+J9*4)/H9</f>
        <v>37</v>
      </c>
      <c r="L9" s="31">
        <v>2</v>
      </c>
      <c r="M9" s="31">
        <v>68</v>
      </c>
      <c r="N9" s="31">
        <v>0</v>
      </c>
      <c r="O9" s="32">
        <f>(M9+N9*4)/L9</f>
        <v>34</v>
      </c>
      <c r="P9" s="31">
        <v>2</v>
      </c>
      <c r="Q9" s="31">
        <v>59</v>
      </c>
      <c r="R9" s="31">
        <v>3</v>
      </c>
      <c r="S9" s="32">
        <f>(Q9+R9*4)/P9</f>
        <v>35.5</v>
      </c>
      <c r="T9" s="31">
        <v>2</v>
      </c>
      <c r="U9" s="31">
        <v>46</v>
      </c>
      <c r="V9" s="31">
        <v>3</v>
      </c>
      <c r="W9" s="32">
        <f>(U9+V9*4)/T9</f>
        <v>29</v>
      </c>
      <c r="X9" s="31">
        <f>C9+H9+L9+P9+T9</f>
        <v>11</v>
      </c>
      <c r="Y9" s="31">
        <f>D9+I9+M9+Q9+U9+4*(E9+J9+N9+R9+V9)</f>
        <v>351</v>
      </c>
      <c r="Z9" s="31">
        <v>11</v>
      </c>
      <c r="AA9" s="31">
        <f>X9/Z9</f>
        <v>1</v>
      </c>
      <c r="AB9" s="31">
        <v>12</v>
      </c>
      <c r="AC9" s="31">
        <f>AB9/X9</f>
        <v>1.0909090909090908</v>
      </c>
    </row>
    <row r="10" spans="1:29" ht="18" customHeight="1">
      <c r="A10" s="57"/>
      <c r="B10" s="25" t="s">
        <v>26</v>
      </c>
      <c r="C10" s="34">
        <v>2</v>
      </c>
      <c r="D10" s="35">
        <v>53</v>
      </c>
      <c r="E10" s="35"/>
      <c r="F10" s="32">
        <f>(D10+E10*4)/C10</f>
        <v>26.5</v>
      </c>
      <c r="G10" s="36">
        <v>1</v>
      </c>
      <c r="H10" s="35">
        <v>3</v>
      </c>
      <c r="I10" s="35">
        <v>68</v>
      </c>
      <c r="J10" s="35">
        <v>3</v>
      </c>
      <c r="K10" s="32">
        <f>(I10+J10*4)/H10</f>
        <v>26.666666666666668</v>
      </c>
      <c r="L10" s="35">
        <v>2</v>
      </c>
      <c r="M10" s="35">
        <v>68</v>
      </c>
      <c r="N10" s="35">
        <v>2</v>
      </c>
      <c r="O10" s="32">
        <f>(M10+N10*4)/L10</f>
        <v>38</v>
      </c>
      <c r="P10" s="35">
        <v>2</v>
      </c>
      <c r="Q10" s="35">
        <v>67</v>
      </c>
      <c r="R10" s="35"/>
      <c r="S10" s="32">
        <f>(Q10+R10*4)/P10</f>
        <v>33.5</v>
      </c>
      <c r="T10" s="35">
        <v>2</v>
      </c>
      <c r="U10" s="35">
        <v>60</v>
      </c>
      <c r="V10" s="35">
        <v>3</v>
      </c>
      <c r="W10" s="32">
        <f>(U10+V10*4)/T10</f>
        <v>36</v>
      </c>
      <c r="X10" s="31">
        <f>C10+H10+L10+P10+T10</f>
        <v>11</v>
      </c>
      <c r="Y10" s="31">
        <f>D10+I10+M10+Q10+U10+4*(E10+J10+N10+R10+V10)</f>
        <v>348</v>
      </c>
      <c r="Z10" s="35">
        <v>11</v>
      </c>
      <c r="AA10" s="31">
        <f>X10/Z10</f>
        <v>1</v>
      </c>
      <c r="AB10" s="38">
        <f>X10*AC10</f>
        <v>16.5</v>
      </c>
      <c r="AC10" s="37">
        <v>1.5</v>
      </c>
    </row>
    <row r="11" spans="1:29" ht="19.5" customHeight="1">
      <c r="A11" s="58" t="s">
        <v>18</v>
      </c>
      <c r="B11" s="58"/>
      <c r="C11" s="43" t="s">
        <v>33</v>
      </c>
      <c r="D11" s="44" t="s">
        <v>46</v>
      </c>
      <c r="E11" s="44" t="s">
        <v>35</v>
      </c>
      <c r="F11" s="45" t="s">
        <v>36</v>
      </c>
      <c r="G11" s="19"/>
      <c r="H11" s="44" t="s">
        <v>37</v>
      </c>
      <c r="I11" s="44" t="s">
        <v>38</v>
      </c>
      <c r="J11" s="44" t="s">
        <v>37</v>
      </c>
      <c r="K11" s="44" t="s">
        <v>39</v>
      </c>
      <c r="L11" s="19">
        <v>0</v>
      </c>
      <c r="M11" s="19">
        <v>0</v>
      </c>
      <c r="N11" s="44" t="s">
        <v>38</v>
      </c>
      <c r="O11" s="45" t="s">
        <v>40</v>
      </c>
      <c r="P11" s="19">
        <v>0</v>
      </c>
      <c r="Q11" s="44" t="s">
        <v>41</v>
      </c>
      <c r="R11" s="44" t="s">
        <v>35</v>
      </c>
      <c r="S11" s="45" t="s">
        <v>42</v>
      </c>
      <c r="T11" s="19">
        <v>0</v>
      </c>
      <c r="U11" s="44" t="s">
        <v>34</v>
      </c>
      <c r="V11" s="19">
        <v>0</v>
      </c>
      <c r="W11" s="45" t="s">
        <v>43</v>
      </c>
      <c r="X11" s="19">
        <v>0</v>
      </c>
      <c r="Y11" s="44" t="s">
        <v>35</v>
      </c>
      <c r="Z11" s="19">
        <v>0</v>
      </c>
      <c r="AA11" s="19">
        <v>0</v>
      </c>
      <c r="AB11" s="44" t="s">
        <v>45</v>
      </c>
      <c r="AC11" s="44" t="s">
        <v>44</v>
      </c>
    </row>
    <row r="12" spans="1:29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8.75">
      <c r="A13" s="9"/>
      <c r="B13" s="13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40" t="s">
        <v>31</v>
      </c>
      <c r="S13" s="41"/>
      <c r="T13" s="41"/>
      <c r="U13" s="41"/>
      <c r="V13" s="42"/>
      <c r="W13" s="8"/>
      <c r="X13" s="8"/>
      <c r="Y13" s="2"/>
      <c r="Z13" s="2"/>
      <c r="AA13" s="2"/>
      <c r="AB13" s="2"/>
      <c r="AC13" s="2"/>
    </row>
    <row r="14" spans="1:29" ht="18.75">
      <c r="A14" s="10"/>
      <c r="B14" s="59" t="s">
        <v>28</v>
      </c>
      <c r="C14" s="59"/>
      <c r="D14" s="59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60" t="s">
        <v>27</v>
      </c>
      <c r="S14" s="60"/>
      <c r="T14" s="60"/>
      <c r="U14" s="60"/>
      <c r="V14" s="60"/>
      <c r="W14" s="60"/>
      <c r="X14" s="60"/>
      <c r="Y14" s="60"/>
      <c r="Z14" s="2"/>
      <c r="AA14" s="2"/>
      <c r="AB14" s="2"/>
      <c r="AC14" s="2"/>
    </row>
    <row r="15" spans="1:29" ht="18.75">
      <c r="A15" s="13"/>
      <c r="B15" s="10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8"/>
      <c r="W15" s="8"/>
      <c r="X15" s="8"/>
      <c r="Y15" s="2"/>
      <c r="Z15" s="2"/>
      <c r="AA15" s="2"/>
      <c r="AB15" s="2"/>
      <c r="AC15" s="2"/>
    </row>
    <row r="16" spans="1:29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T16" s="7"/>
      <c r="U16" s="62"/>
      <c r="V16" s="62"/>
      <c r="W16" s="62"/>
      <c r="X16" s="62"/>
      <c r="Y16" s="62"/>
      <c r="Z16" s="62"/>
      <c r="AA16" s="62"/>
      <c r="AB16" s="3"/>
      <c r="AC16" s="3"/>
    </row>
    <row r="17" spans="1:29" ht="15.75">
      <c r="A17" s="15"/>
      <c r="B17" s="16"/>
      <c r="C17" s="17"/>
      <c r="D17" s="3"/>
      <c r="E17" s="3"/>
      <c r="F17" s="3"/>
      <c r="G17" s="3"/>
      <c r="H17" s="3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"/>
      <c r="V17" s="3"/>
      <c r="W17" s="3"/>
      <c r="X17" s="3"/>
      <c r="Y17" s="3"/>
      <c r="Z17" s="3"/>
      <c r="AA17" s="3"/>
      <c r="AB17" s="3"/>
      <c r="AC17" s="3"/>
    </row>
    <row r="19" spans="2:6" ht="14.25">
      <c r="B19" s="61" t="s">
        <v>32</v>
      </c>
      <c r="C19" s="61"/>
      <c r="D19" s="61"/>
      <c r="E19" s="61"/>
      <c r="F19" s="61"/>
    </row>
  </sheetData>
  <mergeCells count="21">
    <mergeCell ref="B19:F19"/>
    <mergeCell ref="U16:AA16"/>
    <mergeCell ref="L1:O1"/>
    <mergeCell ref="L2:O2"/>
    <mergeCell ref="P6:S6"/>
    <mergeCell ref="T6:W6"/>
    <mergeCell ref="X6:Y6"/>
    <mergeCell ref="Z6:AC6"/>
    <mergeCell ref="A1:D1"/>
    <mergeCell ref="A2:D2"/>
    <mergeCell ref="A8:A10"/>
    <mergeCell ref="A11:B11"/>
    <mergeCell ref="B14:D14"/>
    <mergeCell ref="R14:Y14"/>
    <mergeCell ref="A4:AC4"/>
    <mergeCell ref="A5:B5"/>
    <mergeCell ref="C5:V5"/>
    <mergeCell ref="A6:A7"/>
    <mergeCell ref="C6:G6"/>
    <mergeCell ref="H6:K6"/>
    <mergeCell ref="L6:O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HDDOET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DDH</dc:creator>
  <cp:keywords/>
  <dc:description/>
  <cp:lastModifiedBy>Thanh An</cp:lastModifiedBy>
  <cp:lastPrinted>2016-02-23T00:59:48Z</cp:lastPrinted>
  <dcterms:created xsi:type="dcterms:W3CDTF">2013-05-19T00:50:17Z</dcterms:created>
  <dcterms:modified xsi:type="dcterms:W3CDTF">2016-02-23T01:04:48Z</dcterms:modified>
  <cp:category/>
  <cp:version/>
  <cp:contentType/>
  <cp:contentStatus/>
</cp:coreProperties>
</file>